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P16" i="8"/>
  <c r="P17"/>
  <c r="P18"/>
  <c r="P20"/>
  <c r="G20"/>
  <c r="P15"/>
  <c r="P21" s="1"/>
  <c r="P23" s="1"/>
  <c r="P10"/>
  <c r="P8"/>
  <c r="P9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20"/>
  <c r="C54" s="1"/>
  <c r="C56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/>
  <c r="E23" i="5"/>
  <c r="D27"/>
  <c r="C115" i="2"/>
  <c r="C27" i="5"/>
  <c r="E27"/>
  <c r="F23"/>
  <c r="D28"/>
  <c r="G23"/>
  <c r="F27"/>
  <c r="E28"/>
  <c r="G27"/>
  <c r="H23"/>
  <c r="F28"/>
  <c r="G28"/>
  <c r="H27"/>
  <c r="H28"/>
  <c r="I23"/>
  <c r="I27"/>
  <c r="I28"/>
  <c r="J23"/>
  <c r="J27"/>
  <c r="J28"/>
  <c r="K23"/>
  <c r="K27"/>
  <c r="K28"/>
  <c r="L23"/>
  <c r="L27"/>
  <c r="L28"/>
  <c r="M23"/>
  <c r="M27"/>
  <c r="M28"/>
  <c r="N28"/>
  <c r="N23"/>
  <c r="N27"/>
  <c r="O27"/>
  <c r="P11" i="8"/>
</calcChain>
</file>

<file path=xl/comments1.xml><?xml version="1.0" encoding="utf-8"?>
<comments xmlns="http://schemas.openxmlformats.org/spreadsheetml/2006/main">
  <authors>
    <author>1</author>
  </authors>
  <commentList>
    <comment ref="I20" authorId="0">
      <text>
        <r>
          <rPr>
            <b/>
            <sz val="8"/>
            <color indexed="81"/>
            <rFont val="Tahoma"/>
            <charset val="1"/>
          </rPr>
          <t xml:space="preserve">1:3895-промывка 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b/>
            <sz val="8"/>
            <color indexed="81"/>
            <rFont val="Tahoma"/>
            <charset val="1"/>
          </rPr>
          <t>1: 10300 арка поликарб.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b/>
            <sz val="8"/>
            <color indexed="81"/>
            <rFont val="Tahoma"/>
            <charset val="1"/>
          </rPr>
          <t>1: 1750 услуги автовышки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<sst xmlns="http://schemas.openxmlformats.org/spreadsheetml/2006/main" count="379" uniqueCount="142">
  <si>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</si>
  <si>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</si>
  <si>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</si>
  <si>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</si>
  <si>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</si>
  <si>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</si>
  <si>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</si>
  <si>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</si>
  <si>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</si>
  <si>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</si>
  <si>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</si>
  <si>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</si>
  <si>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</si>
  <si>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</si>
  <si>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</si>
  <si>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</si>
  <si>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</si>
  <si>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</si>
  <si>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</si>
  <si>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</si>
  <si>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</si>
  <si>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</si>
  <si>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</si>
  <si>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</si>
  <si>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</si>
  <si>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</si>
  <si>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</si>
  <si>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</si>
  <si>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</si>
  <si>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</si>
  <si>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</si>
  <si>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</si>
  <si>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</si>
  <si>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</si>
  <si>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</si>
  <si>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</si>
  <si>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</si>
  <si>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</si>
  <si>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</si>
  <si>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</si>
  <si>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</si>
  <si>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</si>
  <si>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</si>
  <si>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</si>
  <si>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</si>
  <si>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</si>
  <si>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</si>
  <si>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</si>
  <si>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</si>
  <si>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</si>
  <si>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</si>
  <si>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</si>
  <si>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</si>
  <si>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</si>
  <si>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</si>
  <si>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</si>
  <si>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</si>
  <si>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</si>
  <si>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</si>
  <si>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</si>
  <si>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</si>
  <si>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</si>
  <si>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</si>
  <si>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</si>
  <si>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</si>
  <si>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</si>
  <si>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</si>
  <si>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</si>
  <si>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</si>
  <si>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</si>
  <si>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</si>
  <si>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</si>
  <si>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</si>
  <si>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</si>
  <si>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</si>
  <si>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</si>
  <si>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</si>
  <si>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</si>
  <si>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</si>
  <si>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</si>
  <si>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</si>
  <si>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</si>
  <si>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</si>
  <si>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</si>
  <si>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</si>
  <si>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</si>
  <si>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</si>
  <si>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</si>
  <si>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</si>
  <si>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</si>
  <si>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</si>
  <si>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</si>
  <si>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</si>
  <si>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</si>
  <si>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</si>
  <si>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</si>
  <si>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</si>
  <si>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</si>
  <si>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</si>
  <si>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</si>
  <si>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</si>
  <si>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</si>
  <si>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</si>
  <si>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</si>
  <si>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</si>
  <si>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</si>
  <si>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</si>
  <si>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</si>
  <si>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</si>
  <si>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</si>
  <si>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</si>
  <si>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</si>
  <si>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</si>
  <si>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</si>
  <si>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</si>
  <si>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</si>
  <si>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</si>
  <si>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</si>
  <si>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</si>
  <si>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</si>
  <si>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</si>
  <si>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</si>
  <si>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</si>
  <si>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</si>
  <si>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</si>
  <si>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</si>
  <si>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 xml:space="preserve"> оплачено (собственниками):</t>
  </si>
  <si>
    <t>2</t>
  </si>
  <si>
    <t>2.1</t>
  </si>
  <si>
    <t>итого</t>
  </si>
  <si>
    <t>Директор ООО "Сервис - Лайн"</t>
  </si>
  <si>
    <t>Логашева Т.В.</t>
  </si>
  <si>
    <t>ИТОГО(долг/переплата)</t>
  </si>
  <si>
    <t>ИТОГО начислено</t>
  </si>
  <si>
    <t>Тех.обслуживание</t>
  </si>
  <si>
    <t>Текущ. Ремонт (подряды)</t>
  </si>
  <si>
    <t>Итого</t>
  </si>
  <si>
    <t>Всего расходов</t>
  </si>
  <si>
    <t>№ 65 ул. Соватская  за период  01.01.2011 года-площадь по л.с.-1319,3кв.м.</t>
  </si>
  <si>
    <t>Аварийная служба</t>
  </si>
  <si>
    <t>приборы учета</t>
  </si>
  <si>
    <t>Содержание общего имущ-ва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</si>
</sst>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0" fillId="3" borderId="0" xfId="0" applyFill="1"/>
    <xf numFmtId="1" fontId="3" fillId="3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0" fillId="0" borderId="0" xfId="0" applyFill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3" fillId="5" borderId="1" xfId="0" applyFont="1" applyFill="1" applyBorder="1"/>
    <xf numFmtId="1" fontId="18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/>
    <xf numFmtId="1" fontId="0" fillId="0" borderId="1" xfId="0" applyNumberFormat="1" applyFill="1" applyBorder="1"/>
    <xf numFmtId="1" fontId="3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79" t="s">
        <v>92</v>
      </c>
      <c r="C1" s="79"/>
      <c r="D1" s="79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79" t="s">
        <v>92</v>
      </c>
      <c r="C38" s="79"/>
      <c r="D38" s="79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80" t="s">
        <v>0</v>
      </c>
      <c r="B1" s="80"/>
      <c r="C1" s="80"/>
      <c r="D1" s="80"/>
      <c r="E1" s="80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2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2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2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2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2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2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2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2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2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2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2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2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2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2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2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2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2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2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2"/>
    </row>
    <row r="27" spans="1:7">
      <c r="A27" s="2"/>
      <c r="B27" s="3"/>
      <c r="C27" s="10"/>
      <c r="D27" s="10"/>
      <c r="E27" s="10"/>
      <c r="F27" s="10"/>
      <c r="G27" s="42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2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2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2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2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2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2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2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2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2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2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2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2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2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2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2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2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2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2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2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2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2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2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2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2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2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2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2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2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2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80" t="s">
        <v>0</v>
      </c>
      <c r="B1" s="80"/>
      <c r="C1" s="80"/>
      <c r="D1" s="80"/>
      <c r="E1" s="80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4"/>
  <sheetViews>
    <sheetView tabSelected="1" workbookViewId="0">
      <selection activeCell="E32" sqref="E32"/>
    </sheetView>
  </sheetViews>
  <sheetFormatPr defaultRowHeight="12.75"/>
  <cols>
    <col min="1" max="1" width="4.5703125" customWidth="1"/>
    <col min="2" max="2" width="30" customWidth="1"/>
    <col min="3" max="3" width="8" customWidth="1"/>
    <col min="4" max="4" width="7.7109375" customWidth="1"/>
    <col min="5" max="5" width="7" customWidth="1"/>
    <col min="6" max="6" width="6.7109375" customWidth="1"/>
    <col min="7" max="7" width="6.140625" style="56" customWidth="1"/>
    <col min="8" max="8" width="6.42578125" style="56" customWidth="1"/>
    <col min="9" max="9" width="6.140625" style="56" customWidth="1"/>
    <col min="10" max="10" width="6.42578125" style="56" customWidth="1"/>
    <col min="11" max="11" width="6.28515625" customWidth="1"/>
    <col min="12" max="12" width="6.85546875" customWidth="1"/>
    <col min="13" max="13" width="7.7109375" customWidth="1"/>
    <col min="14" max="14" width="6.42578125" customWidth="1"/>
    <col min="15" max="15" width="6.28515625" customWidth="1"/>
    <col min="16" max="16" width="7.7109375" customWidth="1"/>
  </cols>
  <sheetData>
    <row r="1" spans="1:20" s="63" customFormat="1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20" s="63" customForma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0" s="63" customFormat="1">
      <c r="A3" s="82" t="s">
        <v>125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20" s="63" customFormat="1">
      <c r="A4" s="82" t="s">
        <v>138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20" s="63" customForma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0" s="63" customFormat="1">
      <c r="A6" s="47"/>
      <c r="B6" s="47" t="s">
        <v>5</v>
      </c>
      <c r="C6" s="69" t="s">
        <v>63</v>
      </c>
      <c r="D6" s="48" t="s">
        <v>108</v>
      </c>
      <c r="E6" s="48" t="s">
        <v>31</v>
      </c>
      <c r="F6" s="48" t="s">
        <v>32</v>
      </c>
      <c r="G6" s="48" t="s">
        <v>33</v>
      </c>
      <c r="H6" s="48" t="s">
        <v>34</v>
      </c>
      <c r="I6" s="48" t="s">
        <v>35</v>
      </c>
      <c r="J6" s="48" t="s">
        <v>36</v>
      </c>
      <c r="K6" s="48" t="s">
        <v>37</v>
      </c>
      <c r="L6" s="48" t="s">
        <v>26</v>
      </c>
      <c r="M6" s="48" t="s">
        <v>27</v>
      </c>
      <c r="N6" s="48" t="s">
        <v>28</v>
      </c>
      <c r="O6" s="48" t="s">
        <v>107</v>
      </c>
      <c r="P6" s="47" t="s">
        <v>25</v>
      </c>
    </row>
    <row r="7" spans="1:20" s="63" customFormat="1">
      <c r="A7" s="47" t="s">
        <v>1</v>
      </c>
      <c r="B7" s="49" t="s">
        <v>59</v>
      </c>
      <c r="C7" s="49">
        <v>8305</v>
      </c>
      <c r="D7" s="48"/>
      <c r="E7" s="48"/>
      <c r="F7" s="48"/>
      <c r="G7" s="48"/>
      <c r="H7" s="55"/>
      <c r="I7" s="55"/>
      <c r="J7" s="55"/>
      <c r="K7" s="55"/>
      <c r="L7" s="55"/>
      <c r="M7" s="55"/>
      <c r="N7" s="55"/>
      <c r="O7" s="55"/>
      <c r="P7" s="38"/>
    </row>
    <row r="8" spans="1:20" s="63" customFormat="1">
      <c r="A8" s="50" t="s">
        <v>43</v>
      </c>
      <c r="B8" s="53" t="s">
        <v>7</v>
      </c>
      <c r="C8" s="53"/>
      <c r="D8" s="76">
        <v>6137</v>
      </c>
      <c r="E8" s="77">
        <v>6137</v>
      </c>
      <c r="F8" s="77">
        <v>6137</v>
      </c>
      <c r="G8" s="77">
        <v>6137</v>
      </c>
      <c r="H8" s="77">
        <v>6596.5</v>
      </c>
      <c r="I8" s="64">
        <v>5677.49</v>
      </c>
      <c r="J8" s="64">
        <v>6137</v>
      </c>
      <c r="K8" s="64">
        <v>6137</v>
      </c>
      <c r="L8" s="64">
        <v>6137</v>
      </c>
      <c r="M8" s="64">
        <v>5774</v>
      </c>
      <c r="N8" s="64">
        <v>5774</v>
      </c>
      <c r="O8" s="64">
        <v>5877.16</v>
      </c>
      <c r="P8" s="38">
        <f>SUM(D8:O8)</f>
        <v>72658.149999999994</v>
      </c>
    </row>
    <row r="9" spans="1:20" s="63" customFormat="1">
      <c r="A9" s="50"/>
      <c r="B9" s="53" t="s">
        <v>133</v>
      </c>
      <c r="C9" s="5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8">
        <f>SUM(D9:O9)</f>
        <v>0</v>
      </c>
    </row>
    <row r="10" spans="1:20" s="63" customFormat="1">
      <c r="A10" s="50"/>
      <c r="B10" s="53" t="s">
        <v>126</v>
      </c>
      <c r="C10" s="53"/>
      <c r="D10" s="65">
        <v>6494.57</v>
      </c>
      <c r="E10" s="65">
        <v>5460.34</v>
      </c>
      <c r="F10" s="65">
        <v>6290.51</v>
      </c>
      <c r="G10" s="65">
        <v>6245.2</v>
      </c>
      <c r="H10" s="65">
        <v>6468.2</v>
      </c>
      <c r="I10" s="67">
        <v>6549.84</v>
      </c>
      <c r="J10" s="67">
        <v>5379.35</v>
      </c>
      <c r="K10" s="67">
        <v>7155.16</v>
      </c>
      <c r="L10" s="67">
        <v>5858.86</v>
      </c>
      <c r="M10" s="67">
        <v>5358.02</v>
      </c>
      <c r="N10" s="67">
        <v>5358.02</v>
      </c>
      <c r="O10" s="67">
        <v>5804.55</v>
      </c>
      <c r="P10" s="39">
        <f>SUM(D10:O10)</f>
        <v>72422.62000000001</v>
      </c>
    </row>
    <row r="11" spans="1:20" s="63" customFormat="1">
      <c r="A11" s="50"/>
      <c r="B11" s="70" t="s">
        <v>132</v>
      </c>
      <c r="C11" s="5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9">
        <f>SUM(D11:O11)</f>
        <v>0</v>
      </c>
    </row>
    <row r="12" spans="1:20" s="63" customFormat="1">
      <c r="A12" s="50" t="s">
        <v>127</v>
      </c>
      <c r="B12" s="49" t="s">
        <v>41</v>
      </c>
      <c r="C12" s="49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9"/>
    </row>
    <row r="13" spans="1:20" s="63" customFormat="1">
      <c r="A13" s="50"/>
      <c r="B13" s="49"/>
      <c r="C13" s="49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39"/>
    </row>
    <row r="14" spans="1:20">
      <c r="A14" s="50" t="s">
        <v>128</v>
      </c>
      <c r="B14" s="70"/>
      <c r="C14" s="53"/>
      <c r="D14" s="67"/>
      <c r="E14" s="67"/>
      <c r="F14" s="67"/>
      <c r="G14" s="66"/>
      <c r="H14" s="66"/>
      <c r="I14" s="66"/>
      <c r="J14" s="66"/>
      <c r="K14" s="67"/>
      <c r="L14" s="67"/>
      <c r="M14" s="67"/>
      <c r="N14" s="67"/>
      <c r="O14" s="67"/>
      <c r="P14" s="39"/>
      <c r="Q14" s="56"/>
      <c r="R14" s="56"/>
      <c r="S14" s="56"/>
      <c r="T14" s="56"/>
    </row>
    <row r="15" spans="1:20">
      <c r="A15" s="50"/>
      <c r="B15" s="71" t="s">
        <v>141</v>
      </c>
      <c r="C15" s="54">
        <v>0.9</v>
      </c>
      <c r="D15" s="66">
        <v>1187.3699999999999</v>
      </c>
      <c r="E15" s="66">
        <v>1187.3699999999999</v>
      </c>
      <c r="F15" s="66">
        <v>1187.3699999999999</v>
      </c>
      <c r="G15" s="66">
        <v>1187.3699999999999</v>
      </c>
      <c r="H15" s="66">
        <v>1187.3699999999999</v>
      </c>
      <c r="I15" s="66">
        <v>1187.3699999999999</v>
      </c>
      <c r="J15" s="66">
        <v>1187.3699999999999</v>
      </c>
      <c r="K15" s="66">
        <v>1187.3699999999999</v>
      </c>
      <c r="L15" s="66">
        <v>1187.3699999999999</v>
      </c>
      <c r="M15" s="66">
        <v>1187.3699999999999</v>
      </c>
      <c r="N15" s="66">
        <v>1187.3699999999999</v>
      </c>
      <c r="O15" s="66">
        <v>1187.3699999999999</v>
      </c>
      <c r="P15" s="39">
        <f>SUM(D15:O15)</f>
        <v>14248.439999999995</v>
      </c>
      <c r="Q15" s="56"/>
      <c r="R15" s="56"/>
      <c r="S15" s="56"/>
      <c r="T15" s="56"/>
    </row>
    <row r="16" spans="1:20">
      <c r="A16" s="50"/>
      <c r="B16" s="71" t="s">
        <v>134</v>
      </c>
      <c r="C16" s="54">
        <v>0.6</v>
      </c>
      <c r="D16" s="66">
        <v>791.58</v>
      </c>
      <c r="E16" s="66">
        <v>791.58</v>
      </c>
      <c r="F16" s="66">
        <v>791.58</v>
      </c>
      <c r="G16" s="66">
        <v>791.58</v>
      </c>
      <c r="H16" s="66">
        <v>791.58</v>
      </c>
      <c r="I16" s="66">
        <v>791.58</v>
      </c>
      <c r="J16" s="66">
        <v>791.58</v>
      </c>
      <c r="K16" s="66">
        <v>791.58</v>
      </c>
      <c r="L16" s="66">
        <v>791.58</v>
      </c>
      <c r="M16" s="66">
        <v>791.58</v>
      </c>
      <c r="N16" s="66">
        <v>791.58</v>
      </c>
      <c r="O16" s="66">
        <v>791.58</v>
      </c>
      <c r="P16" s="39">
        <f>SUM(D16:O16)</f>
        <v>9498.9600000000009</v>
      </c>
      <c r="Q16" s="56"/>
      <c r="R16" s="56"/>
      <c r="S16" s="56"/>
      <c r="T16" s="56"/>
    </row>
    <row r="17" spans="1:20">
      <c r="A17" s="47"/>
      <c r="B17" s="71" t="s">
        <v>139</v>
      </c>
      <c r="C17" s="54">
        <v>0.45</v>
      </c>
      <c r="D17" s="73">
        <v>593.70000000000005</v>
      </c>
      <c r="E17" s="73">
        <v>593.70000000000005</v>
      </c>
      <c r="F17" s="73">
        <v>593.70000000000005</v>
      </c>
      <c r="G17" s="73">
        <v>593.70000000000005</v>
      </c>
      <c r="H17" s="73">
        <v>593.70000000000005</v>
      </c>
      <c r="I17" s="73">
        <v>593.70000000000005</v>
      </c>
      <c r="J17" s="73">
        <v>593.70000000000005</v>
      </c>
      <c r="K17" s="73">
        <v>593.70000000000005</v>
      </c>
      <c r="L17" s="73">
        <v>593.70000000000005</v>
      </c>
      <c r="M17" s="73">
        <v>593.70000000000005</v>
      </c>
      <c r="N17" s="73">
        <v>593.70000000000005</v>
      </c>
      <c r="O17" s="73">
        <v>593.70000000000005</v>
      </c>
      <c r="P17" s="39">
        <f>SUM(D17:O17)</f>
        <v>7124.3999999999987</v>
      </c>
    </row>
    <row r="18" spans="1:20">
      <c r="A18" s="47"/>
      <c r="B18" s="1" t="s">
        <v>140</v>
      </c>
      <c r="C18" s="1"/>
      <c r="D18" s="2">
        <v>900</v>
      </c>
      <c r="E18" s="2">
        <v>900</v>
      </c>
      <c r="F18" s="2">
        <v>900</v>
      </c>
      <c r="G18" s="2">
        <v>900</v>
      </c>
      <c r="H18" s="2">
        <v>900</v>
      </c>
      <c r="I18" s="2">
        <v>900</v>
      </c>
      <c r="J18" s="2">
        <v>900</v>
      </c>
      <c r="K18" s="2">
        <v>900</v>
      </c>
      <c r="L18" s="74">
        <v>900</v>
      </c>
      <c r="M18" s="75">
        <v>900</v>
      </c>
      <c r="N18" s="75">
        <v>900</v>
      </c>
      <c r="O18" s="75">
        <v>900</v>
      </c>
      <c r="P18" s="39">
        <f>SUM(D18:O18)</f>
        <v>10800</v>
      </c>
    </row>
    <row r="19" spans="1:20">
      <c r="A19" s="47"/>
      <c r="B19" s="71" t="s">
        <v>136</v>
      </c>
      <c r="C19" s="54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  <c r="P19" s="39"/>
    </row>
    <row r="20" spans="1:20">
      <c r="A20" s="61" t="s">
        <v>11</v>
      </c>
      <c r="B20" s="72" t="s">
        <v>135</v>
      </c>
      <c r="C20" s="62"/>
      <c r="D20" s="68">
        <v>229.04</v>
      </c>
      <c r="E20" s="68">
        <v>4058</v>
      </c>
      <c r="F20" s="68">
        <v>0</v>
      </c>
      <c r="G20" s="68">
        <f>563.26+22330.14</f>
        <v>22893.399999999998</v>
      </c>
      <c r="H20" s="68">
        <v>0</v>
      </c>
      <c r="I20" s="68">
        <v>3895</v>
      </c>
      <c r="J20" s="68">
        <v>772</v>
      </c>
      <c r="K20" s="68">
        <v>12820.5</v>
      </c>
      <c r="L20" s="68">
        <v>6800</v>
      </c>
      <c r="M20" s="68">
        <v>0</v>
      </c>
      <c r="N20" s="68">
        <v>977.7</v>
      </c>
      <c r="O20" s="68">
        <v>371.4</v>
      </c>
      <c r="P20" s="78">
        <f>SUM(D20:O20)</f>
        <v>52817.04</v>
      </c>
    </row>
    <row r="21" spans="1:20" s="63" customFormat="1">
      <c r="A21" s="58"/>
      <c r="B21" s="59" t="s">
        <v>137</v>
      </c>
      <c r="C21" s="59"/>
      <c r="D21" s="57"/>
      <c r="E21" s="57"/>
      <c r="F21" s="57"/>
      <c r="G21" s="57"/>
      <c r="H21" s="57"/>
      <c r="I21" s="57"/>
      <c r="J21" s="57"/>
      <c r="K21" s="57"/>
      <c r="L21" s="39"/>
      <c r="M21" s="39"/>
      <c r="N21" s="39"/>
      <c r="O21" s="39"/>
      <c r="P21" s="39">
        <f>SUM(P15:P20)</f>
        <v>94488.84</v>
      </c>
      <c r="Q21"/>
      <c r="R21"/>
      <c r="S21"/>
      <c r="T21"/>
    </row>
    <row r="22" spans="1:20" s="56" customFormat="1">
      <c r="A22" s="58"/>
      <c r="B22" s="59"/>
      <c r="C22" s="59"/>
      <c r="D22" s="57"/>
      <c r="E22" s="57"/>
      <c r="F22" s="57"/>
      <c r="G22" s="57"/>
      <c r="H22" s="57"/>
      <c r="I22" s="57"/>
      <c r="J22" s="57"/>
      <c r="K22" s="57"/>
      <c r="L22" s="39"/>
      <c r="M22" s="39"/>
      <c r="N22" s="39"/>
      <c r="O22" s="39"/>
      <c r="P22" s="39"/>
      <c r="Q22"/>
      <c r="R22"/>
      <c r="S22"/>
      <c r="T22"/>
    </row>
    <row r="23" spans="1:20" s="56" customFormat="1">
      <c r="A23" s="58"/>
      <c r="B23" s="60" t="s">
        <v>129</v>
      </c>
      <c r="C23" s="60"/>
      <c r="D23" s="57"/>
      <c r="E23" s="57"/>
      <c r="F23" s="57"/>
      <c r="G23" s="57"/>
      <c r="H23" s="57"/>
      <c r="I23" s="57"/>
      <c r="J23" s="57"/>
      <c r="K23" s="57"/>
      <c r="L23" s="39"/>
      <c r="M23" s="39"/>
      <c r="N23" s="39"/>
      <c r="O23" s="39"/>
      <c r="P23" s="39">
        <f>P8-C7-P21</f>
        <v>-30135.690000000002</v>
      </c>
      <c r="Q23"/>
      <c r="R23"/>
      <c r="S23"/>
      <c r="T23"/>
    </row>
    <row r="24" spans="1:20" s="56" customFormat="1">
      <c r="A24"/>
      <c r="B24"/>
      <c r="C24"/>
      <c r="D24"/>
      <c r="E24"/>
      <c r="F24"/>
      <c r="G24" s="63"/>
      <c r="H24" s="63"/>
      <c r="I24" s="63"/>
      <c r="J24" s="63"/>
      <c r="K24"/>
      <c r="L24" s="63"/>
      <c r="M24" s="63"/>
      <c r="N24" s="63"/>
      <c r="O24" s="63"/>
      <c r="P24" s="76"/>
      <c r="Q24"/>
      <c r="R24"/>
      <c r="S24"/>
      <c r="T24"/>
    </row>
    <row r="25" spans="1:20">
      <c r="G25" s="63"/>
      <c r="H25" s="63"/>
      <c r="I25" s="63"/>
      <c r="J25" s="63"/>
      <c r="L25" s="63"/>
      <c r="M25" s="63"/>
      <c r="N25" s="63"/>
      <c r="O25" s="63"/>
      <c r="P25" s="63"/>
    </row>
    <row r="26" spans="1:20">
      <c r="A26" s="51"/>
      <c r="B26" s="52" t="s">
        <v>130</v>
      </c>
      <c r="C26" s="52"/>
      <c r="D26" s="52"/>
      <c r="E26" s="52"/>
      <c r="F26" s="52"/>
      <c r="G26" s="46"/>
      <c r="H26" s="46"/>
      <c r="I26" s="46"/>
      <c r="J26" s="46"/>
      <c r="K26" s="46"/>
      <c r="L26" s="82" t="s">
        <v>131</v>
      </c>
      <c r="M26" s="82"/>
      <c r="N26" s="82"/>
      <c r="O26" s="46"/>
      <c r="P26" s="46"/>
    </row>
    <row r="27" spans="1:20">
      <c r="A27" s="51"/>
      <c r="B27" s="51"/>
      <c r="C27" s="51"/>
      <c r="G27" s="63"/>
      <c r="H27" s="63"/>
      <c r="I27" s="63"/>
      <c r="J27" s="63"/>
      <c r="L27" s="63"/>
      <c r="M27" s="63"/>
      <c r="N27" s="63"/>
      <c r="O27" s="63"/>
      <c r="P27" s="63"/>
    </row>
    <row r="28" spans="1:20">
      <c r="A28" s="51"/>
      <c r="G28"/>
      <c r="H28"/>
      <c r="I28"/>
      <c r="J28"/>
      <c r="L28" s="63"/>
      <c r="M28" s="63"/>
      <c r="N28" s="63"/>
      <c r="O28" s="63"/>
      <c r="P28" s="63"/>
    </row>
    <row r="29" spans="1:20">
      <c r="A29" s="51"/>
      <c r="G29"/>
      <c r="H29"/>
      <c r="I29"/>
      <c r="J29"/>
      <c r="L29" s="63"/>
      <c r="M29" s="63"/>
      <c r="N29" s="63"/>
      <c r="O29" s="63"/>
      <c r="P29" s="63"/>
    </row>
    <row r="30" spans="1:20">
      <c r="A30" s="51"/>
      <c r="G30"/>
      <c r="H30"/>
      <c r="I30"/>
      <c r="J30"/>
      <c r="L30" s="63"/>
      <c r="M30" s="63"/>
      <c r="N30" s="63"/>
      <c r="O30" s="63"/>
      <c r="P30" s="63"/>
    </row>
    <row r="31" spans="1:20">
      <c r="A31" s="51"/>
      <c r="G31"/>
      <c r="H31"/>
      <c r="I31"/>
      <c r="J31"/>
      <c r="L31" s="63"/>
      <c r="M31" s="63"/>
      <c r="N31" s="63"/>
      <c r="O31" s="63"/>
      <c r="P31" s="63"/>
    </row>
    <row r="32" spans="1:20">
      <c r="A32" s="5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>
      <c r="A33" s="5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>
      <c r="A34" s="5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>
      <c r="G41"/>
      <c r="H41"/>
      <c r="I41"/>
      <c r="J41"/>
    </row>
    <row r="42" spans="1:16">
      <c r="G42"/>
      <c r="H42"/>
      <c r="I42"/>
      <c r="J42"/>
    </row>
    <row r="43" spans="1:16">
      <c r="G43"/>
      <c r="H43"/>
      <c r="I43"/>
      <c r="J43"/>
    </row>
    <row r="44" spans="1:16">
      <c r="G44"/>
      <c r="H44"/>
      <c r="I44"/>
      <c r="J44"/>
    </row>
    <row r="45" spans="1:16">
      <c r="G45"/>
      <c r="H45"/>
      <c r="I45"/>
      <c r="J45"/>
    </row>
    <row r="46" spans="1:16">
      <c r="G46"/>
      <c r="H46"/>
      <c r="I46"/>
      <c r="J46"/>
    </row>
    <row r="47" spans="1:16">
      <c r="G47"/>
      <c r="H47"/>
      <c r="I47"/>
      <c r="J47"/>
    </row>
    <row r="48" spans="1:16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2:10">
      <c r="G65"/>
      <c r="H65"/>
      <c r="I65"/>
      <c r="J65"/>
    </row>
    <row r="66" spans="2:10">
      <c r="G66"/>
      <c r="H66"/>
      <c r="I66"/>
      <c r="J66"/>
    </row>
    <row r="67" spans="2:10">
      <c r="G67"/>
      <c r="H67"/>
      <c r="I67"/>
      <c r="J67"/>
    </row>
    <row r="68" spans="2:10">
      <c r="G68"/>
      <c r="H68"/>
      <c r="I68"/>
      <c r="J68"/>
    </row>
    <row r="69" spans="2:10">
      <c r="G69"/>
      <c r="H69"/>
      <c r="I69"/>
      <c r="J69"/>
    </row>
    <row r="70" spans="2:10">
      <c r="G70"/>
      <c r="H70"/>
      <c r="I70"/>
      <c r="J70"/>
    </row>
    <row r="71" spans="2:10">
      <c r="G71"/>
      <c r="H71"/>
      <c r="I71"/>
      <c r="J71"/>
    </row>
    <row r="72" spans="2:10">
      <c r="G72"/>
      <c r="H72"/>
      <c r="I72"/>
      <c r="J72"/>
    </row>
    <row r="73" spans="2:10">
      <c r="G73"/>
      <c r="H73"/>
      <c r="I73"/>
      <c r="J73"/>
    </row>
    <row r="74" spans="2:10">
      <c r="G74"/>
      <c r="H74"/>
      <c r="I74"/>
      <c r="J74"/>
    </row>
    <row r="75" spans="2:10">
      <c r="B75" s="51"/>
      <c r="C75" s="51"/>
      <c r="D75" s="51"/>
      <c r="G75"/>
      <c r="H75"/>
      <c r="I75"/>
      <c r="J75"/>
    </row>
    <row r="76" spans="2:10">
      <c r="B76" s="51"/>
      <c r="C76" s="51"/>
      <c r="D76" s="51"/>
      <c r="G76"/>
      <c r="H76"/>
      <c r="I76"/>
      <c r="J76"/>
    </row>
    <row r="77" spans="2:10">
      <c r="B77" s="51"/>
      <c r="C77" s="51"/>
      <c r="D77" s="51"/>
      <c r="G77"/>
      <c r="H77"/>
      <c r="I77"/>
      <c r="J77"/>
    </row>
    <row r="78" spans="2:10">
      <c r="G78"/>
      <c r="H78"/>
      <c r="I78"/>
      <c r="J78"/>
    </row>
    <row r="79" spans="2:10">
      <c r="G79"/>
      <c r="H79"/>
      <c r="I79"/>
      <c r="J79"/>
    </row>
    <row r="80" spans="2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</sheetData>
  <mergeCells count="4">
    <mergeCell ref="A1:P1"/>
    <mergeCell ref="A3:P3"/>
    <mergeCell ref="A4:P4"/>
    <mergeCell ref="L26:N26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2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0" t="s">
        <v>22</v>
      </c>
      <c r="C145" s="41">
        <v>164630</v>
      </c>
    </row>
    <row r="146" spans="1:3">
      <c r="A146" s="6"/>
      <c r="B146" s="44" t="s">
        <v>23</v>
      </c>
      <c r="C146" s="45">
        <v>40033</v>
      </c>
    </row>
    <row r="147" spans="1:3">
      <c r="A147" s="6"/>
      <c r="B147" s="44" t="s">
        <v>50</v>
      </c>
      <c r="C147" s="45">
        <v>4602</v>
      </c>
    </row>
    <row r="148" spans="1:3">
      <c r="A148" s="6"/>
      <c r="B148" s="44" t="s">
        <v>49</v>
      </c>
      <c r="C148" s="45">
        <v>2286</v>
      </c>
    </row>
    <row r="149" spans="1:3">
      <c r="A149" s="6"/>
      <c r="B149" s="44" t="s">
        <v>24</v>
      </c>
      <c r="C149" s="45">
        <v>0</v>
      </c>
    </row>
    <row r="150" spans="1:3">
      <c r="A150" s="6"/>
      <c r="B150" s="44" t="s">
        <v>105</v>
      </c>
      <c r="C150" s="45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3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3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2011-12-19T06:41:47Z</cp:lastPrinted>
  <dcterms:created xsi:type="dcterms:W3CDTF">1996-10-08T23:32:33Z</dcterms:created>
  <dcterms:modified xsi:type="dcterms:W3CDTF">2012-04-16T05:25:47Z</dcterms:modified>
</cp:coreProperties>
</file>